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gmont.sharepoint.com/sites/AkademiskForlag276/Shared Documents/1. Aktuelle titler/Pia/500-6139-7 Økonomistyring i praksis, 5. udg/Downloads/Ekstramateriale til 5. udgave/"/>
    </mc:Choice>
  </mc:AlternateContent>
  <xr:revisionPtr revIDLastSave="16" documentId="8_{DF19FEA8-EB5C-43A3-AADB-80B9FC43D925}" xr6:coauthVersionLast="47" xr6:coauthVersionMax="47" xr10:uidLastSave="{C01A542E-4BBE-4901-A4B6-594B249CF101}"/>
  <bookViews>
    <workbookView xWindow="-120" yWindow="-120" windowWidth="29040" windowHeight="17640" xr2:uid="{033D002D-0ADC-478A-97C4-C7A7F716B1F4}"/>
  </bookViews>
  <sheets>
    <sheet name="KALKULATION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7" l="1"/>
  <c r="L16" i="7" s="1"/>
  <c r="E15" i="7"/>
  <c r="E16" i="7" s="1"/>
  <c r="E18" i="7" s="1"/>
  <c r="E19" i="7" s="1"/>
  <c r="L11" i="7"/>
  <c r="E11" i="7"/>
  <c r="L10" i="7"/>
  <c r="E10" i="7"/>
  <c r="L9" i="7"/>
  <c r="E9" i="7"/>
  <c r="L8" i="7"/>
  <c r="E8" i="7"/>
  <c r="L7" i="7"/>
  <c r="E7" i="7"/>
  <c r="E12" i="7" s="1"/>
  <c r="L6" i="7"/>
  <c r="L12" i="7" s="1"/>
  <c r="E6" i="7"/>
  <c r="L18" i="7" l="1"/>
  <c r="L19" i="7" s="1"/>
</calcChain>
</file>

<file path=xl/sharedStrings.xml><?xml version="1.0" encoding="utf-8"?>
<sst xmlns="http://schemas.openxmlformats.org/spreadsheetml/2006/main" count="43" uniqueCount="28">
  <si>
    <t>Mængde</t>
  </si>
  <si>
    <t>Råvareart</t>
  </si>
  <si>
    <t>Styk/kg pris</t>
  </si>
  <si>
    <t>Brutto</t>
  </si>
  <si>
    <t>Kammuslinger</t>
  </si>
  <si>
    <t>kg</t>
  </si>
  <si>
    <t>liter</t>
  </si>
  <si>
    <t>TOTAL KOSTPRIS</t>
  </si>
  <si>
    <t>Udsalgspris</t>
  </si>
  <si>
    <t>Fratrukket moms</t>
  </si>
  <si>
    <t>Nettosalgspris</t>
  </si>
  <si>
    <t>Nettosalgspris - kostpris = dækningsbidrag</t>
  </si>
  <si>
    <t>Bruttoavance</t>
  </si>
  <si>
    <t>x1</t>
  </si>
  <si>
    <t>x2</t>
  </si>
  <si>
    <t>x3</t>
  </si>
  <si>
    <t>x4</t>
  </si>
  <si>
    <t>x5</t>
  </si>
  <si>
    <t>x6</t>
  </si>
  <si>
    <t>Enhed</t>
  </si>
  <si>
    <t>Tomater</t>
  </si>
  <si>
    <t>Salat</t>
  </si>
  <si>
    <t>Brød</t>
  </si>
  <si>
    <t>Smør</t>
  </si>
  <si>
    <t>Korianderolie</t>
  </si>
  <si>
    <t>Eksempel: Ristede kammuslinger med essens af gule tomater samt korianderolie</t>
  </si>
  <si>
    <t>Du kan læse om kalkulationer på side 61</t>
  </si>
  <si>
    <t>Kalkulation-skabelon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</si>
</sst>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 * #,##0.00_ ;_ * \-#,##0.00_ ;_ * &quot;-&quot;??_ ;_ @_ "/>
    <numFmt numFmtId="165" formatCode="_(* #,##0.000_);_(* \(#,##0.0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76B8D2"/>
        <bgColor indexed="64"/>
      </patternFill>
    </fill>
    <fill>
      <patternFill patternType="solid">
        <fgColor theme="8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7F7F7F"/>
      </top>
      <bottom/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ck">
        <color auto="1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4" fillId="4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/>
    <xf numFmtId="9" fontId="0" fillId="0" borderId="0" xfId="2" applyFont="1"/>
    <xf numFmtId="43" fontId="0" fillId="0" borderId="0" xfId="1" applyFont="1"/>
    <xf numFmtId="0" fontId="0" fillId="3" borderId="0" xfId="0" applyFill="1"/>
    <xf numFmtId="0" fontId="6" fillId="0" borderId="0" xfId="0" applyFont="1"/>
    <xf numFmtId="0" fontId="7" fillId="0" borderId="0" xfId="0" applyFont="1"/>
    <xf numFmtId="0" fontId="7" fillId="0" borderId="4" xfId="0" applyFont="1" applyBorder="1"/>
    <xf numFmtId="43" fontId="0" fillId="0" borderId="3" xfId="1" applyFont="1" applyBorder="1"/>
    <xf numFmtId="43" fontId="0" fillId="0" borderId="4" xfId="1" applyFont="1" applyBorder="1"/>
    <xf numFmtId="165" fontId="7" fillId="0" borderId="0" xfId="1" applyNumberFormat="1" applyFont="1"/>
    <xf numFmtId="0" fontId="9" fillId="0" borderId="0" xfId="0" applyFont="1"/>
    <xf numFmtId="165" fontId="4" fillId="3" borderId="0" xfId="4" applyNumberFormat="1" applyFill="1"/>
    <xf numFmtId="165" fontId="4" fillId="3" borderId="4" xfId="4" applyNumberFormat="1" applyFill="1" applyBorder="1"/>
    <xf numFmtId="0" fontId="4" fillId="3" borderId="3" xfId="4" applyFill="1" applyBorder="1"/>
    <xf numFmtId="0" fontId="4" fillId="3" borderId="0" xfId="4" applyFill="1"/>
    <xf numFmtId="0" fontId="4" fillId="3" borderId="4" xfId="4" applyFill="1" applyBorder="1"/>
    <xf numFmtId="164" fontId="4" fillId="3" borderId="0" xfId="4" applyNumberFormat="1" applyFill="1"/>
    <xf numFmtId="0" fontId="5" fillId="2" borderId="1" xfId="3" applyFont="1"/>
    <xf numFmtId="0" fontId="7" fillId="0" borderId="5" xfId="0" applyFont="1" applyBorder="1"/>
    <xf numFmtId="0" fontId="7" fillId="0" borderId="6" xfId="0" applyFont="1" applyBorder="1"/>
    <xf numFmtId="43" fontId="0" fillId="0" borderId="7" xfId="1" applyFont="1" applyBorder="1"/>
    <xf numFmtId="43" fontId="0" fillId="0" borderId="8" xfId="1" applyFont="1" applyBorder="1"/>
    <xf numFmtId="43" fontId="0" fillId="0" borderId="9" xfId="1" applyFont="1" applyBorder="1"/>
    <xf numFmtId="0" fontId="6" fillId="0" borderId="0" xfId="0" applyFont="1" applyAlignment="1">
      <alignment horizontal="right"/>
    </xf>
    <xf numFmtId="0" fontId="8" fillId="0" borderId="0" xfId="0" applyFont="1"/>
    <xf numFmtId="164" fontId="4" fillId="3" borderId="1" xfId="3" applyNumberFormat="1" applyFont="1" applyFill="1"/>
    <xf numFmtId="0" fontId="0" fillId="0" borderId="10" xfId="0" applyBorder="1"/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9" fontId="5" fillId="5" borderId="2" xfId="2" applyFont="1" applyFill="1" applyBorder="1"/>
    <xf numFmtId="0" fontId="11" fillId="3" borderId="0" xfId="0" applyFont="1" applyFill="1"/>
    <xf numFmtId="0" fontId="12" fillId="3" borderId="0" xfId="0" applyFont="1" applyFill="1"/>
    <xf numFmtId="0" fontId="13" fillId="0" borderId="0" xfId="0" applyFont="1"/>
  </cellXfs>
  <cellStyles count="5">
    <cellStyle name="Beregning" xfId="3" builtinId="22"/>
    <cellStyle name="Farve5" xfId="4" builtinId="45"/>
    <cellStyle name="Komma" xfId="1" builtinId="3"/>
    <cellStyle name="Normal" xfId="0" builtinId="0"/>
    <cellStyle name="Procent" xfId="2" builtinId="5"/>
  </cellStyles>
  <dxfs count="0"/>
  <tableStyles count="0" defaultTableStyle="TableStyleMedium2" defaultPivotStyle="PivotStyleLight16"/>
  <colors>
    <mruColors>
      <color rgb="FFDD6D47"/>
      <color rgb="FF76B8D2"/>
      <color rgb="FFA5B8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CB6B2-EE62-426E-BD80-15E1A4A65C9A}">
  <dimension ref="A1:L19"/>
  <sheetViews>
    <sheetView tabSelected="1" zoomScale="83" zoomScaleNormal="83" workbookViewId="0">
      <selection activeCell="D21" sqref="D21"/>
    </sheetView>
  </sheetViews>
  <sheetFormatPr defaultRowHeight="15" x14ac:dyDescent="0.25"/>
  <cols>
    <col min="1" max="1" width="22.28515625" customWidth="1"/>
    <col min="4" max="4" width="10.7109375" customWidth="1"/>
    <col min="5" max="5" width="15.28515625" customWidth="1"/>
    <col min="7" max="7" width="9" customWidth="1"/>
    <col min="8" max="8" width="34.5703125" customWidth="1"/>
  </cols>
  <sheetData>
    <row r="1" spans="1:12" ht="23.25" x14ac:dyDescent="0.35">
      <c r="A1" s="33" t="s">
        <v>26</v>
      </c>
    </row>
    <row r="2" spans="1:12" ht="18.75" x14ac:dyDescent="0.3">
      <c r="A2" s="31" t="s">
        <v>27</v>
      </c>
      <c r="B2" s="25"/>
      <c r="C2" s="25"/>
      <c r="D2" s="11"/>
      <c r="E2" s="11"/>
      <c r="F2" s="11"/>
      <c r="G2" s="27"/>
      <c r="H2" s="32" t="s">
        <v>25</v>
      </c>
      <c r="I2" s="4"/>
      <c r="J2" s="4"/>
      <c r="K2" s="4"/>
      <c r="L2" s="4"/>
    </row>
    <row r="3" spans="1:12" x14ac:dyDescent="0.25">
      <c r="A3" s="5"/>
      <c r="B3" s="6"/>
      <c r="C3" s="6"/>
      <c r="G3" s="27"/>
    </row>
    <row r="4" spans="1:12" x14ac:dyDescent="0.25">
      <c r="A4" s="5" t="s">
        <v>1</v>
      </c>
      <c r="B4" s="24" t="s">
        <v>0</v>
      </c>
      <c r="C4" s="24"/>
      <c r="D4" s="1" t="s">
        <v>2</v>
      </c>
      <c r="G4" s="27"/>
      <c r="H4" s="5" t="s">
        <v>1</v>
      </c>
      <c r="I4" s="24" t="s">
        <v>0</v>
      </c>
      <c r="J4" s="24"/>
      <c r="K4" s="1" t="s">
        <v>2</v>
      </c>
    </row>
    <row r="5" spans="1:12" x14ac:dyDescent="0.25">
      <c r="A5" s="7"/>
      <c r="B5" s="28" t="s">
        <v>3</v>
      </c>
      <c r="C5" s="28" t="s">
        <v>19</v>
      </c>
      <c r="G5" s="27"/>
      <c r="H5" s="7"/>
      <c r="I5" s="29" t="s">
        <v>3</v>
      </c>
      <c r="J5" s="29" t="s">
        <v>19</v>
      </c>
    </row>
    <row r="6" spans="1:12" x14ac:dyDescent="0.25">
      <c r="A6" s="6" t="s">
        <v>13</v>
      </c>
      <c r="B6" s="18"/>
      <c r="C6" s="19"/>
      <c r="D6" s="18"/>
      <c r="E6" s="21">
        <f t="shared" ref="E6:E11" si="0">+D6*B6</f>
        <v>0</v>
      </c>
      <c r="G6" s="27"/>
      <c r="H6" s="6" t="s">
        <v>4</v>
      </c>
      <c r="I6" s="12">
        <v>0.1</v>
      </c>
      <c r="J6" s="6" t="s">
        <v>5</v>
      </c>
      <c r="K6" s="14">
        <v>150</v>
      </c>
      <c r="L6" s="8">
        <f t="shared" ref="L6:L11" si="1">+K6*I6</f>
        <v>15</v>
      </c>
    </row>
    <row r="7" spans="1:12" x14ac:dyDescent="0.25">
      <c r="A7" s="6" t="s">
        <v>14</v>
      </c>
      <c r="B7" s="18"/>
      <c r="C7" s="6"/>
      <c r="D7" s="18"/>
      <c r="E7" s="22">
        <f t="shared" si="0"/>
        <v>0</v>
      </c>
      <c r="G7" s="27"/>
      <c r="H7" s="6" t="s">
        <v>20</v>
      </c>
      <c r="I7" s="12">
        <v>0.1</v>
      </c>
      <c r="J7" s="6" t="s">
        <v>5</v>
      </c>
      <c r="K7" s="15">
        <v>35</v>
      </c>
      <c r="L7" s="3">
        <f t="shared" si="1"/>
        <v>3.5</v>
      </c>
    </row>
    <row r="8" spans="1:12" x14ac:dyDescent="0.25">
      <c r="A8" s="6" t="s">
        <v>15</v>
      </c>
      <c r="B8" s="18"/>
      <c r="C8" s="6"/>
      <c r="D8" s="18"/>
      <c r="E8" s="22">
        <f t="shared" si="0"/>
        <v>0</v>
      </c>
      <c r="G8" s="27"/>
      <c r="H8" s="6" t="s">
        <v>21</v>
      </c>
      <c r="I8" s="12">
        <v>0.05</v>
      </c>
      <c r="J8" s="6" t="s">
        <v>5</v>
      </c>
      <c r="K8" s="15">
        <v>32</v>
      </c>
      <c r="L8" s="3">
        <f t="shared" si="1"/>
        <v>1.6</v>
      </c>
    </row>
    <row r="9" spans="1:12" x14ac:dyDescent="0.25">
      <c r="A9" s="6" t="s">
        <v>16</v>
      </c>
      <c r="B9" s="18"/>
      <c r="C9" s="6"/>
      <c r="D9" s="18"/>
      <c r="E9" s="22">
        <f t="shared" si="0"/>
        <v>0</v>
      </c>
      <c r="G9" s="27"/>
      <c r="H9" s="6" t="s">
        <v>22</v>
      </c>
      <c r="I9" s="12">
        <v>0.1</v>
      </c>
      <c r="J9" s="6" t="s">
        <v>5</v>
      </c>
      <c r="K9" s="15">
        <v>30</v>
      </c>
      <c r="L9" s="3">
        <f t="shared" si="1"/>
        <v>3</v>
      </c>
    </row>
    <row r="10" spans="1:12" x14ac:dyDescent="0.25">
      <c r="A10" s="6" t="s">
        <v>17</v>
      </c>
      <c r="B10" s="18"/>
      <c r="C10" s="6"/>
      <c r="D10" s="18"/>
      <c r="E10" s="22">
        <f t="shared" si="0"/>
        <v>0</v>
      </c>
      <c r="G10" s="27"/>
      <c r="H10" s="6" t="s">
        <v>23</v>
      </c>
      <c r="I10" s="12">
        <v>5.0000000000000001E-3</v>
      </c>
      <c r="J10" s="6" t="s">
        <v>6</v>
      </c>
      <c r="K10" s="15">
        <v>35</v>
      </c>
      <c r="L10" s="3">
        <f t="shared" si="1"/>
        <v>0.17500000000000002</v>
      </c>
    </row>
    <row r="11" spans="1:12" x14ac:dyDescent="0.25">
      <c r="A11" s="20" t="s">
        <v>18</v>
      </c>
      <c r="B11" s="18"/>
      <c r="C11" s="20"/>
      <c r="D11" s="18"/>
      <c r="E11" s="23">
        <f t="shared" si="0"/>
        <v>0</v>
      </c>
      <c r="G11" s="27"/>
      <c r="H11" s="7" t="s">
        <v>24</v>
      </c>
      <c r="I11" s="13">
        <v>0.01</v>
      </c>
      <c r="J11" s="7" t="s">
        <v>5</v>
      </c>
      <c r="K11" s="16">
        <v>300</v>
      </c>
      <c r="L11" s="9">
        <f t="shared" si="1"/>
        <v>3</v>
      </c>
    </row>
    <row r="12" spans="1:12" x14ac:dyDescent="0.25">
      <c r="A12" s="6" t="s">
        <v>7</v>
      </c>
      <c r="B12" s="10"/>
      <c r="C12" s="6"/>
      <c r="E12" s="3">
        <f>+SUM(E6:E11)</f>
        <v>0</v>
      </c>
      <c r="G12" s="27"/>
      <c r="H12" s="6" t="s">
        <v>7</v>
      </c>
      <c r="I12" s="10"/>
      <c r="J12" s="6"/>
      <c r="L12" s="3">
        <f>+SUM(L6:L11)</f>
        <v>26.275000000000002</v>
      </c>
    </row>
    <row r="13" spans="1:12" x14ac:dyDescent="0.25">
      <c r="A13" s="6"/>
      <c r="B13" s="6"/>
      <c r="C13" s="6"/>
      <c r="E13" s="3"/>
      <c r="G13" s="27"/>
      <c r="H13" s="6"/>
      <c r="I13" s="6"/>
      <c r="J13" s="6"/>
      <c r="L13" s="3"/>
    </row>
    <row r="14" spans="1:12" x14ac:dyDescent="0.25">
      <c r="A14" s="6" t="s">
        <v>8</v>
      </c>
      <c r="B14" s="6"/>
      <c r="C14" s="6"/>
      <c r="E14" s="26"/>
      <c r="G14" s="27"/>
      <c r="H14" s="6" t="s">
        <v>8</v>
      </c>
      <c r="I14" s="6"/>
      <c r="J14" s="6"/>
      <c r="L14" s="17">
        <v>110</v>
      </c>
    </row>
    <row r="15" spans="1:12" x14ac:dyDescent="0.25">
      <c r="A15" s="6" t="s">
        <v>9</v>
      </c>
      <c r="B15" s="6"/>
      <c r="C15" s="6"/>
      <c r="E15" s="3">
        <f>+E14*0.2</f>
        <v>0</v>
      </c>
      <c r="G15" s="27"/>
      <c r="H15" s="6" t="s">
        <v>9</v>
      </c>
      <c r="I15" s="6"/>
      <c r="J15" s="6"/>
      <c r="L15" s="3">
        <f>+L14*0.2</f>
        <v>22</v>
      </c>
    </row>
    <row r="16" spans="1:12" x14ac:dyDescent="0.25">
      <c r="A16" s="6" t="s">
        <v>10</v>
      </c>
      <c r="B16" s="6"/>
      <c r="C16" s="6"/>
      <c r="E16" s="3">
        <f>+E14-E15</f>
        <v>0</v>
      </c>
      <c r="G16" s="27"/>
      <c r="H16" s="6" t="s">
        <v>10</v>
      </c>
      <c r="I16" s="6"/>
      <c r="J16" s="6"/>
      <c r="L16" s="3">
        <f>+L14-L15</f>
        <v>88</v>
      </c>
    </row>
    <row r="17" spans="1:12" x14ac:dyDescent="0.25">
      <c r="A17" s="6"/>
      <c r="B17" s="6"/>
      <c r="C17" s="6"/>
      <c r="E17" s="3"/>
      <c r="G17" s="27"/>
      <c r="H17" s="6"/>
      <c r="I17" s="6"/>
      <c r="J17" s="6"/>
      <c r="L17" s="3"/>
    </row>
    <row r="18" spans="1:12" x14ac:dyDescent="0.25">
      <c r="A18" s="6" t="s">
        <v>11</v>
      </c>
      <c r="B18" s="6"/>
      <c r="C18" s="6"/>
      <c r="E18" s="3">
        <f>+E16-E12</f>
        <v>0</v>
      </c>
      <c r="G18" s="27"/>
      <c r="H18" s="6" t="s">
        <v>11</v>
      </c>
      <c r="I18" s="6"/>
      <c r="J18" s="6"/>
      <c r="L18" s="3">
        <f>+L16-L12</f>
        <v>61.724999999999994</v>
      </c>
    </row>
    <row r="19" spans="1:12" x14ac:dyDescent="0.25">
      <c r="A19" s="6" t="s">
        <v>12</v>
      </c>
      <c r="B19" s="6"/>
      <c r="C19" s="6"/>
      <c r="E19" s="2" t="e">
        <f>+E18/E16</f>
        <v>#DIV/0!</v>
      </c>
      <c r="G19" s="27"/>
      <c r="H19" s="6" t="s">
        <v>12</v>
      </c>
      <c r="I19" s="6"/>
      <c r="J19" s="6"/>
      <c r="L19" s="30">
        <f>+L18/L16</f>
        <v>0.70142045454545443</v>
      </c>
    </row>
  </sheetData>
  <phoneticPr fontId="1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41A454A24CD94D89A56E556C3608B9" ma:contentTypeVersion="17" ma:contentTypeDescription="Create a new document." ma:contentTypeScope="" ma:versionID="d7a5f3ccb83b16e6b99ff03a86d20ae6">
  <xsd:schema xmlns:xsd="http://www.w3.org/2001/XMLSchema" xmlns:xs="http://www.w3.org/2001/XMLSchema" xmlns:p="http://schemas.microsoft.com/office/2006/metadata/properties" xmlns:ns2="2f41dfeb-3aaf-4e76-8b01-6295af0a2cf6" xmlns:ns3="9c0b319e-210e-44c2-b090-f7098a947834" targetNamespace="http://schemas.microsoft.com/office/2006/metadata/properties" ma:root="true" ma:fieldsID="6133ccef0abbe39f7489e0c0f766081f" ns2:_="" ns3:_="">
    <xsd:import namespace="2f41dfeb-3aaf-4e76-8b01-6295af0a2cf6"/>
    <xsd:import namespace="9c0b319e-210e-44c2-b090-f7098a9478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1dfeb-3aaf-4e76-8b01-6295af0a2c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f926cf8-d6ec-4170-b97f-a4c138665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319e-210e-44c2-b090-f7098a9478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193a49-4b97-4627-a2cd-1155a04b664b}" ma:internalName="TaxCatchAll" ma:showField="CatchAllData" ma:web="9c0b319e-210e-44c2-b090-f7098a9478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1dfeb-3aaf-4e76-8b01-6295af0a2cf6">
      <Terms xmlns="http://schemas.microsoft.com/office/infopath/2007/PartnerControls"/>
    </lcf76f155ced4ddcb4097134ff3c332f>
    <TaxCatchAll xmlns="9c0b319e-210e-44c2-b090-f7098a947834" xsi:nil="true"/>
  </documentManagement>
</p:properties>
</file>

<file path=customXml/itemProps1.xml><?xml version="1.0" encoding="utf-8"?>
<ds:datastoreItem xmlns:ds="http://schemas.openxmlformats.org/officeDocument/2006/customXml" ds:itemID="{40F7B9C7-D300-4234-BC9A-F2658BEDB3A3}"/>
</file>

<file path=customXml/itemProps2.xml><?xml version="1.0" encoding="utf-8"?>
<ds:datastoreItem xmlns:ds="http://schemas.openxmlformats.org/officeDocument/2006/customXml" ds:itemID="{51D890BA-0F64-49E5-BB92-EDA417C7A6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DA71D2-D555-44DE-99C3-4A2EB39536A8}">
  <ds:schemaRefs>
    <ds:schemaRef ds:uri="http://schemas.microsoft.com/office/2006/metadata/properties"/>
    <ds:schemaRef ds:uri="http://schemas.microsoft.com/office/infopath/2007/PartnerControls"/>
    <ds:schemaRef ds:uri="babe0777-48f0-45c2-8cd3-e2a8704f7d0d"/>
    <ds:schemaRef ds:uri="2f41dfeb-3aaf-4e76-8b01-6295af0a2cf6"/>
    <ds:schemaRef ds:uri="9c0b319e-210e-44c2-b090-f7098a9478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KALKULATION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Vangstrup</dc:creator>
  <cp:lastModifiedBy>Frederikke Didia Lønholdt Carlsen</cp:lastModifiedBy>
  <cp:lastPrinted>2020-02-18T08:50:11Z</cp:lastPrinted>
  <dcterms:created xsi:type="dcterms:W3CDTF">2019-11-28T20:46:44Z</dcterms:created>
  <dcterms:modified xsi:type="dcterms:W3CDTF">2023-11-27T12:05:00Z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0x010100CC41A454A24CD94D89A56E556C3608B9</vt:lpwstr>
  </property>
  <property fmtid="{D5CDD505-2E9C-101B-9397-08002B2CF9AE}" pid="3" name="MSIP_Label_dd0b3b83-c0d0-4fe6-b453-f5b9891d7703_Enabled">
    <vt:lpwstr>true</vt:lpwstr>
  </property>
  <property fmtid="{D5CDD505-2E9C-101B-9397-08002B2CF9AE}" pid="4" name="MSIP_Label_dd0b3b83-c0d0-4fe6-b453-f5b9891d7703_SetDate">
    <vt:lpwstr>2023-11-27T12:05:00Z</vt:lpwstr>
  </property>
  <property fmtid="{D5CDD505-2E9C-101B-9397-08002B2CF9AE}" pid="5" name="MSIP_Label_dd0b3b83-c0d0-4fe6-b453-f5b9891d7703_Method">
    <vt:lpwstr>Standard</vt:lpwstr>
  </property>
  <property fmtid="{D5CDD505-2E9C-101B-9397-08002B2CF9AE}" pid="6" name="MSIP_Label_dd0b3b83-c0d0-4fe6-b453-f5b9891d7703_Name">
    <vt:lpwstr>Internal</vt:lpwstr>
  </property>
  <property fmtid="{D5CDD505-2E9C-101B-9397-08002B2CF9AE}" pid="7" name="MSIP_Label_dd0b3b83-c0d0-4fe6-b453-f5b9891d7703_SiteId">
    <vt:lpwstr>d5dfa732-4450-4094-a0f9-50bd719272da</vt:lpwstr>
  </property>
  <property fmtid="{D5CDD505-2E9C-101B-9397-08002B2CF9AE}" pid="8" name="MSIP_Label_dd0b3b83-c0d0-4fe6-b453-f5b9891d7703_ActionId">
    <vt:lpwstr>29013e5a-074b-4e75-9f0b-1ff777923774</vt:lpwstr>
  </property>
  <property fmtid="{D5CDD505-2E9C-101B-9397-08002B2CF9AE}" pid="9" name="MSIP_Label_dd0b3b83-c0d0-4fe6-b453-f5b9891d7703_ContentBits">
    <vt:lpwstr>0</vt:lpwstr>
  </property>
  <property fmtid="{D5CDD505-2E9C-101B-9397-08002B2CF9AE}" pid="10" name="MediaServiceImageTags">
    <vt:lpwstr/>
  </property>
</Properties>
</file>